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<sst xmlns="http://schemas.openxmlformats.org/spreadsheetml/2006/main" count="1128" uniqueCount="79">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</sst>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38296.1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3739.5</v>
      </c>
      <c r="O8" s="56">
        <v>3408.4</v>
      </c>
      <c r="P8" s="56">
        <v>2642.9</v>
      </c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98920.3</v>
      </c>
      <c r="C9" s="25">
        <f t="shared" si="0"/>
        <v>39792.19999999998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6595.1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52139.7</v>
      </c>
      <c r="AG9" s="51">
        <f>AG10+AG15+AG24+AG33+AG47+AG52+AG54+AG61+AG62+AG71+AG72+AG76+AG88+AG81+AG83+AG82+AG69+AG89+AG91+AG90+AG70+AG40+AG92</f>
        <v>86572.80000000002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1623.0000000000002</v>
      </c>
      <c r="AG10" s="28">
        <f>B10+C10-AF10</f>
        <v>5094.099999999999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1252.3000000000002</v>
      </c>
      <c r="AG11" s="28">
        <f>B11+C11-AF11</f>
        <v>2860.9000000000005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20.200000000000003</v>
      </c>
      <c r="AG12" s="28">
        <f>B12+C12-AF12</f>
        <v>602.9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350.50000000000006</v>
      </c>
      <c r="AG14" s="28">
        <f>AG10-AG11-AG12-AG13</f>
        <v>1630.2999999999988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11920</v>
      </c>
      <c r="AG15" s="28">
        <f aca="true" t="shared" si="3" ref="AG15:AG31">B15+C15-AF15</f>
        <v>34826.3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217.4</v>
      </c>
      <c r="P16" s="67">
        <v>0.2</v>
      </c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6356</v>
      </c>
      <c r="AG16" s="72">
        <f t="shared" si="3"/>
        <v>17200.3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9977.9</v>
      </c>
      <c r="AG17" s="28">
        <f t="shared" si="3"/>
        <v>20076.300000000003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4.800000000000001</v>
      </c>
      <c r="AG18" s="28">
        <f t="shared" si="3"/>
        <v>21.5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1489.9</v>
      </c>
      <c r="AG19" s="28">
        <f t="shared" si="3"/>
        <v>3121.4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317.3</v>
      </c>
      <c r="AG20" s="28">
        <f t="shared" si="3"/>
        <v>10432.300000000001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17.5</v>
      </c>
      <c r="AG21" s="28">
        <f t="shared" si="3"/>
        <v>43.7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112.5999999999999</v>
      </c>
      <c r="AG23" s="28">
        <f t="shared" si="3"/>
        <v>1131.1000000000022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7636.9</v>
      </c>
      <c r="AG24" s="28">
        <f t="shared" si="3"/>
        <v>20375.1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6332.4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7172.2</v>
      </c>
      <c r="AG25" s="72">
        <f t="shared" si="3"/>
        <v>15950.399999999998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5912</v>
      </c>
      <c r="AG26" s="28">
        <f t="shared" si="3"/>
        <v>16138.800000000003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793</v>
      </c>
      <c r="AG27" s="28">
        <f t="shared" si="3"/>
        <v>1827.6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125.39999999999999</v>
      </c>
      <c r="AG28" s="28">
        <f t="shared" si="3"/>
        <v>172.8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416.79999999999995</v>
      </c>
      <c r="AG29" s="28">
        <f t="shared" si="3"/>
        <v>1032.2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61.3</v>
      </c>
      <c r="AG30" s="28">
        <f t="shared" si="3"/>
        <v>110.80000000000003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328.39999999999986</v>
      </c>
      <c r="AG32" s="28">
        <f>AG24-AG26-AG27-AG28-AG29-AG30-AG31</f>
        <v>1092.8999999999955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1467.6</v>
      </c>
      <c r="AG33" s="28">
        <f aca="true" t="shared" si="6" ref="AG33:AG38">B33+C33-AF33</f>
        <v>517.5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42.1</v>
      </c>
      <c r="AG34" s="28">
        <f t="shared" si="6"/>
        <v>145.3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0.3</v>
      </c>
      <c r="AG36" s="28">
        <f t="shared" si="6"/>
        <v>86.3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1.4000000000001365</v>
      </c>
      <c r="AG39" s="28">
        <f>AG33-AG34-AG36-AG38-AG35-AG37</f>
        <v>64.29999999999995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229.70000000000002</v>
      </c>
      <c r="AG40" s="28">
        <f aca="true" t="shared" si="8" ref="AG40:AG45">B40+C40-AF40</f>
        <v>618.9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203.6</v>
      </c>
      <c r="AG41" s="28">
        <f t="shared" si="8"/>
        <v>517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2.6</v>
      </c>
      <c r="AG44" s="28">
        <f t="shared" si="8"/>
        <v>34.5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17.500000000000014</v>
      </c>
      <c r="AG46" s="28">
        <f>AG40-AG41-AG42-AG43-AG44-AG45</f>
        <v>59.39999999999998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241.40000000000003</v>
      </c>
      <c r="AG47" s="28">
        <f>B47+C47-AF47</f>
        <v>2663.2999999999997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240.5</v>
      </c>
      <c r="AG49" s="28">
        <f>B49+C49-AF49</f>
        <v>2281.1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0.900000000000015</v>
      </c>
      <c r="AG51" s="28">
        <f>AG47-AG49-AG48</f>
        <v>382.1999999999998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5574.999999999999</v>
      </c>
      <c r="AG52" s="28">
        <f aca="true" t="shared" si="12" ref="AG52:AG59">B52+C52-AF52</f>
        <v>3426.2000000000016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279.9</v>
      </c>
      <c r="AG53" s="28">
        <f t="shared" si="12"/>
        <v>894.1999999999999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2113.7</v>
      </c>
      <c r="AG54" s="23">
        <f t="shared" si="12"/>
        <v>3431.8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1378.8</v>
      </c>
      <c r="AG55" s="23">
        <f t="shared" si="12"/>
        <v>2344.9000000000005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10.399999999999999</v>
      </c>
      <c r="AG57" s="23">
        <f t="shared" si="12"/>
        <v>594.9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673.6999999999999</v>
      </c>
      <c r="AG60" s="23">
        <f>AG54-AG55-AG57-AG59-AG56-AG58</f>
        <v>491.99999999999966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0.5</v>
      </c>
      <c r="AG61" s="23">
        <f aca="true" t="shared" si="15" ref="AG61:AG67">B61+C61-AF61</f>
        <v>126.1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488.9</v>
      </c>
      <c r="AG62" s="23">
        <f t="shared" si="15"/>
        <v>1771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317.6</v>
      </c>
      <c r="AG63" s="23">
        <f t="shared" si="15"/>
        <v>665.0999999999999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4.799999999999999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17.9</v>
      </c>
      <c r="AG65" s="23">
        <f t="shared" si="15"/>
        <v>61.800000000000004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1.7</v>
      </c>
      <c r="AG66" s="23">
        <f t="shared" si="15"/>
        <v>72.1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150.3</v>
      </c>
      <c r="AG68" s="23">
        <f>AG62-AG63-AG66-AG67-AG65-AG64</f>
        <v>967.2000000000003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387.29999999999995</v>
      </c>
      <c r="AG72" s="31">
        <f t="shared" si="17"/>
        <v>3649.3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14.799999999999999</v>
      </c>
      <c r="AG74" s="31">
        <f t="shared" si="17"/>
        <v>157.2</v>
      </c>
    </row>
    <row r="75" spans="1:33" ht="15" customHeight="1">
      <c r="A75" s="3" t="s">
        <v>17</v>
      </c>
      <c r="B75" s="23">
        <v>0.6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0.6</v>
      </c>
    </row>
    <row r="76" spans="1:33" s="11" customFormat="1" ht="31.5">
      <c r="A76" s="12" t="s">
        <v>21</v>
      </c>
      <c r="B76" s="23">
        <v>95.5</v>
      </c>
      <c r="C76" s="23">
        <f>407.6-117</f>
        <v>290.6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51.1</v>
      </c>
      <c r="AG76" s="31">
        <f t="shared" si="17"/>
        <v>335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46.8</v>
      </c>
      <c r="AG77" s="31">
        <f t="shared" si="17"/>
        <v>34.30000000000001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</f>
        <v>123.9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2092.1</v>
      </c>
      <c r="AG89" s="23">
        <f t="shared" si="17"/>
        <v>7241.1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1236.9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98920.3</v>
      </c>
      <c r="C94" s="43">
        <f t="shared" si="18"/>
        <v>39792.19999999999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6595.1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52139.700000000004</v>
      </c>
      <c r="AG94" s="59">
        <f>AG10+AG15+AG24+AG33+AG47+AG52+AG54+AG61+AG62+AG69+AG71+AG72+AG76+AG81+AG82+AG83+AG88+AG89+AG90+AG91+AG70+AG40+AG92</f>
        <v>86572.80000000002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19139.8</v>
      </c>
      <c r="AG95" s="28">
        <f>B95+C95-AF95</f>
        <v>42865.399999999994</v>
      </c>
    </row>
    <row r="96" spans="1:33" ht="15.75">
      <c r="A96" s="3" t="s">
        <v>2</v>
      </c>
      <c r="B96" s="23">
        <f aca="true" t="shared" si="20" ref="B96:AD96">B12+B20+B29+B36+B57+B66+B44+B80+B74+B53</f>
        <v>5641.500000000001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1064.3000000000002</v>
      </c>
      <c r="AG96" s="28">
        <f>B96+C96-AF96</f>
        <v>13908.800000000003</v>
      </c>
    </row>
    <row r="97" spans="1:33" ht="15.75">
      <c r="A97" s="3" t="s">
        <v>3</v>
      </c>
      <c r="B97" s="23">
        <f aca="true" t="shared" si="21" ref="B97:AA97">B18+B27+B42+B64+B78</f>
        <v>892.1999999999999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799.2</v>
      </c>
      <c r="AG97" s="28">
        <f>B97+C97-AF97</f>
        <v>1941.8999999999999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1639.2</v>
      </c>
      <c r="AG98" s="28">
        <f>B98+C98-AF98</f>
        <v>3367.6000000000013</v>
      </c>
    </row>
    <row r="99" spans="1:33" ht="15.75">
      <c r="A99" s="3" t="s">
        <v>17</v>
      </c>
      <c r="B99" s="23">
        <f>B21+B30+B49+B37+B58+B13+B75</f>
        <v>2078.7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1793.8999999999999</v>
      </c>
      <c r="AG99" s="28">
        <f>B99+C99-AF99</f>
        <v>2654.2</v>
      </c>
    </row>
    <row r="100" spans="1:33" ht="12.75">
      <c r="A100" s="1" t="s">
        <v>47</v>
      </c>
      <c r="B100" s="2">
        <f aca="true" t="shared" si="24" ref="B100:U100">B94-B95-B96-B97-B98-B99</f>
        <v>33873.20000000001</v>
      </c>
      <c r="C100" s="2">
        <f t="shared" si="24"/>
        <v>15664.999999999987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5731.499999999999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27703.300000000007</v>
      </c>
      <c r="AG100" s="2">
        <f>AG94-AG95-AG96-AG97-AG98-AG99</f>
        <v>21834.900000000016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2015-10-20T11:52:00Z</cp:lastPrinted>
  <dcterms:created xsi:type="dcterms:W3CDTF">2002-11-05T08:53:00Z</dcterms:created>
  <dcterms:modified xsi:type="dcterms:W3CDTF">2015-10-21T05:07:21Z</dcterms:modified>
  <cp:category/>
  <cp:version/>
  <cp:contentType/>
  <cp:contentStatus/>
</cp:coreProperties>
</file>